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karin/Downloads/"/>
    </mc:Choice>
  </mc:AlternateContent>
  <xr:revisionPtr revIDLastSave="0" documentId="13_ncr:1_{ED085AA1-4463-F249-8F7E-F5B920D0C414}" xr6:coauthVersionLast="47" xr6:coauthVersionMax="47" xr10:uidLastSave="{00000000-0000-0000-0000-000000000000}"/>
  <bookViews>
    <workbookView xWindow="-31320" yWindow="460" windowWidth="31320" windowHeight="17660" activeTab="2" xr2:uid="{00000000-000D-0000-FFFF-FFFF00000000}"/>
  </bookViews>
  <sheets>
    <sheet name="Instructies" sheetId="1" r:id="rId1"/>
    <sheet name="Begroting &amp; afrekening" sheetId="2" r:id="rId2"/>
    <sheet name="Dekkingsplan" sheetId="3" r:id="rId3"/>
    <sheet name="Keuzelijst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3" l="1"/>
  <c r="C5" i="3"/>
  <c r="C14" i="3" s="1"/>
  <c r="H55" i="2"/>
  <c r="G55" i="2"/>
  <c r="L54" i="2"/>
  <c r="K54" i="2"/>
  <c r="L53" i="2"/>
  <c r="K53" i="2"/>
  <c r="L52" i="2"/>
  <c r="K52" i="2"/>
  <c r="L51" i="2"/>
  <c r="K51" i="2"/>
  <c r="L50" i="2"/>
  <c r="K50" i="2"/>
  <c r="L49" i="2"/>
  <c r="K49" i="2"/>
  <c r="L48" i="2"/>
  <c r="K48" i="2"/>
  <c r="L47" i="2"/>
  <c r="K47" i="2"/>
  <c r="L46" i="2"/>
  <c r="K46" i="2"/>
  <c r="L45" i="2"/>
  <c r="K45" i="2"/>
  <c r="L44" i="2"/>
  <c r="K44" i="2"/>
  <c r="L43" i="2"/>
  <c r="K43" i="2"/>
  <c r="L42" i="2"/>
  <c r="K42" i="2"/>
  <c r="L41" i="2"/>
  <c r="K41" i="2"/>
  <c r="L40" i="2"/>
  <c r="K40" i="2"/>
  <c r="L39" i="2"/>
  <c r="K39" i="2"/>
  <c r="L38" i="2"/>
  <c r="K38" i="2"/>
  <c r="L37" i="2"/>
  <c r="K37" i="2"/>
  <c r="L36" i="2"/>
  <c r="K36" i="2"/>
  <c r="L35" i="2"/>
  <c r="K35" i="2"/>
  <c r="L34" i="2"/>
  <c r="K34" i="2"/>
  <c r="L33" i="2"/>
  <c r="K33" i="2"/>
  <c r="L32" i="2"/>
  <c r="K32" i="2"/>
  <c r="L31" i="2"/>
  <c r="K31" i="2"/>
  <c r="L30" i="2"/>
  <c r="K30" i="2"/>
  <c r="L29" i="2"/>
  <c r="K29" i="2"/>
  <c r="L28" i="2"/>
  <c r="K28" i="2"/>
  <c r="L27" i="2"/>
  <c r="K27" i="2"/>
  <c r="L26" i="2"/>
  <c r="K26" i="2"/>
  <c r="L25" i="2"/>
  <c r="K25" i="2"/>
  <c r="L24" i="2"/>
  <c r="K24" i="2"/>
  <c r="L23" i="2"/>
  <c r="K23" i="2"/>
  <c r="L22" i="2"/>
  <c r="K22" i="2"/>
  <c r="L21" i="2"/>
  <c r="K21" i="2"/>
  <c r="L20" i="2"/>
  <c r="K20" i="2"/>
  <c r="L19" i="2"/>
  <c r="K19" i="2"/>
  <c r="L18" i="2"/>
  <c r="K18" i="2"/>
  <c r="L17" i="2"/>
  <c r="K17" i="2"/>
  <c r="I6" i="2" s="1"/>
  <c r="L16" i="2"/>
  <c r="L55" i="2" s="1"/>
  <c r="K16" i="2"/>
  <c r="L15" i="2"/>
  <c r="K15" i="2"/>
  <c r="K55" i="2" s="1"/>
  <c r="K7" i="2"/>
  <c r="I5" i="2"/>
  <c r="I10" i="2" l="1"/>
  <c r="K10" i="2" s="1"/>
  <c r="I9" i="2"/>
  <c r="I8" i="2"/>
  <c r="K8" i="2"/>
  <c r="K9" i="2"/>
  <c r="E16" i="3"/>
  <c r="G8" i="3"/>
  <c r="C16" i="3"/>
  <c r="G7" i="3"/>
  <c r="G6" i="3"/>
  <c r="G5" i="3"/>
  <c r="G12" i="3"/>
  <c r="G11" i="3"/>
  <c r="G10" i="3"/>
  <c r="G9" i="3"/>
  <c r="I11" i="2"/>
  <c r="K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tc={AA00C535-4A91-7833-BDE9-A51E13046CA1}</author>
    <author>tc={191DF10C-DDEF-3986-AF7D-BDA05938C378}</author>
  </authors>
  <commentList>
    <comment ref="I7" authorId="0" shapeId="0" xr:uid="{00000000-0006-0000-01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Vul hier het bij Dutch Music Export aangevraagde bedrag in. Dit bedrag moet tussen €5.000 en €20.000 liggen en mag maximaal 50% van de subsidiabele begroting bedragen.</t>
      </text>
    </comment>
    <comment ref="K15" authorId="1" shapeId="0" xr:uid="{00000000-0006-0000-01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bedrag wordt automatisch berekend. Voor video &amp; visuals telt maximaal 50% van de opgevoerde kosten als subsidiabel.</t>
      </text>
    </comment>
  </commentList>
</comments>
</file>

<file path=xl/sharedStrings.xml><?xml version="1.0" encoding="utf-8"?>
<sst xmlns="http://schemas.openxmlformats.org/spreadsheetml/2006/main" count="110" uniqueCount="100">
  <si>
    <t>DUTCH MUSIC EXPORT — VERPLICHT BEGROTINGSFORMAT</t>
  </si>
  <si>
    <t>Gebruik dit bestand bij de aanvraag én bij de eindafrekening. Eigen begrotingsformats en pdf-begrotingen worden niet geaccepteerd.</t>
  </si>
  <si>
    <t>1</t>
  </si>
  <si>
    <t>Vul op het tabblad ‘Begroting &amp; afrekening’ alle gele velden in.</t>
  </si>
  <si>
    <t>2</t>
  </si>
  <si>
    <t>Gebruik één regel per activiteit, leverancier en land.</t>
  </si>
  <si>
    <t>3</t>
  </si>
  <si>
    <t>Vul bij de aanvraag alleen ‘Begroot’ in. Vul bij de eindafrekening daarnaast ‘Werkelijk’ in.</t>
  </si>
  <si>
    <t>4</t>
  </si>
  <si>
    <t>Selecteer de juiste kostencategorie. De automatische controles zijn hiervan afhankelijk.</t>
  </si>
  <si>
    <t>5</t>
  </si>
  <si>
    <t>Vul op ‘Dekkingsplan’ alle financieringsbronnen en hun status in.</t>
  </si>
  <si>
    <t>6</t>
  </si>
  <si>
    <t>Alle bedragen zijn exclusief verrekenbare btw. Niet-verrekenbare btw mag alleen met toelichting worden opgenomen.</t>
  </si>
  <si>
    <t>7</t>
  </si>
  <si>
    <t>Voeg bij de eindafrekening facturen en betaalbewijzen toe in dezelfde volgorde als de regelnummers.</t>
  </si>
  <si>
    <t>8</t>
  </si>
  <si>
    <t>Verwijder geen rijen, kolommen, formules of tabbladen uit dit bestand.</t>
  </si>
  <si>
    <t>BELANGRIJKSTE CONTROLES</t>
  </si>
  <si>
    <t>NORM</t>
  </si>
  <si>
    <t>Aangevraagde DME-bijdrage</t>
  </si>
  <si>
    <t>€5.000 t/m €20.000</t>
  </si>
  <si>
    <t>DME-bijdrage</t>
  </si>
  <si>
    <t>maximaal 50% van subsidiabele begroting</t>
  </si>
  <si>
    <t>Advertentie- en platformkosten</t>
  </si>
  <si>
    <t>maximaal 40% van subsidiabele begroting</t>
  </si>
  <si>
    <t>Fanconversie &amp; retentie</t>
  </si>
  <si>
    <t>minimaal 20% van subsidiabele begroting</t>
  </si>
  <si>
    <t>Video &amp; visuals</t>
  </si>
  <si>
    <t>maximaal 25% van totale campagnebegroting</t>
  </si>
  <si>
    <t>Video &amp; visuals subsidiabel</t>
  </si>
  <si>
    <t>maximaal 50% van de opgevoerde kosten</t>
  </si>
  <si>
    <t>Dekkingsplan</t>
  </si>
  <si>
    <t>moet volledige campagnebegroting dekken</t>
  </si>
  <si>
    <t>MARKETINGREGELING — BEGROTING &amp; EINDAFREKENING</t>
  </si>
  <si>
    <t>Artiest / act</t>
  </si>
  <si>
    <t>CONTROLE AANVRAAG</t>
  </si>
  <si>
    <t>UITKOMST</t>
  </si>
  <si>
    <t>STATUS</t>
  </si>
  <si>
    <t>Aanvrager</t>
  </si>
  <si>
    <t>Totale campagnebegroting</t>
  </si>
  <si>
    <t>–</t>
  </si>
  <si>
    <t>INFO</t>
  </si>
  <si>
    <t>Doelland</t>
  </si>
  <si>
    <t>Subsidiabele begroting</t>
  </si>
  <si>
    <t>Campagneperiode</t>
  </si>
  <si>
    <t>€5.000–€20.000</t>
  </si>
  <si>
    <t>Release / project</t>
  </si>
  <si>
    <t>DME-percentage</t>
  </si>
  <si>
    <t>≤ 50%</t>
  </si>
  <si>
    <t>Platformkosten</t>
  </si>
  <si>
    <t>≤ 40%</t>
  </si>
  <si>
    <t>Fanontwikkeling</t>
  </si>
  <si>
    <t>≥ 20%</t>
  </si>
  <si>
    <t>≤ 25%</t>
  </si>
  <si>
    <t>Nr.</t>
  </si>
  <si>
    <t>Activiteit / campagneonderdeel</t>
  </si>
  <si>
    <t>Kostencategorie</t>
  </si>
  <si>
    <t>Land</t>
  </si>
  <si>
    <t>Leverancier / partner</t>
  </si>
  <si>
    <t>Toelichting</t>
  </si>
  <si>
    <t>Begroot</t>
  </si>
  <si>
    <t>Werkelijk</t>
  </si>
  <si>
    <t>Subsidiabel?</t>
  </si>
  <si>
    <t>Factuurnr.</t>
  </si>
  <si>
    <t>Subsidiabel begroot</t>
  </si>
  <si>
    <t>Subsidiabel werkelijk</t>
  </si>
  <si>
    <t>TOTALEN</t>
  </si>
  <si>
    <t>MARKETINGREGELING — DEKKINGSPLAN</t>
  </si>
  <si>
    <t>Financieringsbron</t>
  </si>
  <si>
    <t>Naam organisatie / partij</t>
  </si>
  <si>
    <t>Bedrag begroot</t>
  </si>
  <si>
    <t>Bedrag definitief</t>
  </si>
  <si>
    <t>Status</t>
  </si>
  <si>
    <t>Bewijs / toelichting</t>
  </si>
  <si>
    <t>Aandeel</t>
  </si>
  <si>
    <t>Dutch Music Export</t>
  </si>
  <si>
    <t>Artiest</t>
  </si>
  <si>
    <t>Management</t>
  </si>
  <si>
    <t>Label / distributeur</t>
  </si>
  <si>
    <t>Lokale partner doelland</t>
  </si>
  <si>
    <t>Publisher / syncpartner</t>
  </si>
  <si>
    <t>Overige financiering 1</t>
  </si>
  <si>
    <t>Overige financiering 2</t>
  </si>
  <si>
    <t>CONTROLE</t>
  </si>
  <si>
    <t>Totaal dekking</t>
  </si>
  <si>
    <t>Definitief</t>
  </si>
  <si>
    <t>Verschil met campagnebegroting</t>
  </si>
  <si>
    <t>Moet €0 zijn</t>
  </si>
  <si>
    <t>Ja/Nee</t>
  </si>
  <si>
    <t>Status dekking</t>
  </si>
  <si>
    <t>PR &amp; marketing</t>
  </si>
  <si>
    <t>Ja</t>
  </si>
  <si>
    <t>Bevestigd</t>
  </si>
  <si>
    <t>Nee</t>
  </si>
  <si>
    <t>Aangevraagd</t>
  </si>
  <si>
    <t>Toegezegd</t>
  </si>
  <si>
    <t>Audience-analyse &amp; strategie</t>
  </si>
  <si>
    <t>Niet bevestigd</t>
  </si>
  <si>
    <t>Overige subsidiabele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</si>
</sst>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0.0%"/>
  </numFmts>
  <fonts count="9">
    <font>
      <sz val="11"/>
      <name val="Carlito"/>
    </font>
    <font>
      <b/>
      <sz val="10"/>
      <color rgb="FFFFFFFF"/>
      <name val="Arial"/>
      <family val="2"/>
    </font>
    <font>
      <sz val="11"/>
      <name val="Arial"/>
      <family val="2"/>
    </font>
    <font>
      <b/>
      <sz val="18"/>
      <color rgb="FFFFFFFF"/>
      <name val="Arial"/>
      <family val="2"/>
    </font>
    <font>
      <b/>
      <sz val="11"/>
      <color rgb="FF17233C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0"/>
      <color rgb="FF17233C"/>
      <name val="Arial"/>
      <family val="2"/>
    </font>
    <font>
      <sz val="10"/>
      <color rgb="FF6B72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7233C"/>
      </patternFill>
    </fill>
    <fill>
      <patternFill patternType="solid">
        <fgColor rgb="FFF05A47"/>
      </patternFill>
    </fill>
    <fill>
      <patternFill patternType="solid">
        <fgColor rgb="FFF3F5F8"/>
      </patternFill>
    </fill>
    <fill>
      <patternFill patternType="solid">
        <fgColor rgb="FFFFF2CC"/>
      </patternFill>
    </fill>
    <fill>
      <patternFill patternType="solid">
        <fgColor rgb="FFDDEFE2"/>
      </patternFill>
    </fill>
  </fills>
  <borders count="26">
    <border>
      <left/>
      <right/>
      <top/>
      <bottom/>
      <diagonal/>
    </border>
    <border>
      <left/>
      <right style="thin">
        <color rgb="FFD9DDE5"/>
      </right>
      <top/>
      <bottom style="thin">
        <color rgb="FFD9DDE5"/>
      </bottom>
      <diagonal/>
    </border>
    <border>
      <left style="thin">
        <color rgb="FFD9DDE5"/>
      </left>
      <right style="thin">
        <color rgb="FFD9DDE5"/>
      </right>
      <top/>
      <bottom style="thin">
        <color rgb="FFD9DDE5"/>
      </bottom>
      <diagonal/>
    </border>
    <border>
      <left style="thin">
        <color rgb="FFD9DDE5"/>
      </left>
      <right/>
      <top/>
      <bottom style="thin">
        <color rgb="FFD9DDE5"/>
      </bottom>
      <diagonal/>
    </border>
    <border>
      <left/>
      <right style="thin">
        <color rgb="FFD9DDE5"/>
      </right>
      <top style="thin">
        <color rgb="FFD9DDE5"/>
      </top>
      <bottom style="thin">
        <color rgb="FFD9DDE5"/>
      </bottom>
      <diagonal/>
    </border>
    <border>
      <left style="thin">
        <color rgb="FFD9DDE5"/>
      </left>
      <right style="thin">
        <color rgb="FFD9DDE5"/>
      </right>
      <top style="thin">
        <color rgb="FFD9DDE5"/>
      </top>
      <bottom style="thin">
        <color rgb="FFD9DDE5"/>
      </bottom>
      <diagonal/>
    </border>
    <border>
      <left style="thin">
        <color rgb="FFD9DDE5"/>
      </left>
      <right/>
      <top style="thin">
        <color rgb="FFD9DDE5"/>
      </top>
      <bottom style="thin">
        <color rgb="FFD9DDE5"/>
      </bottom>
      <diagonal/>
    </border>
    <border>
      <left/>
      <right style="thin">
        <color rgb="FFD9DDE5"/>
      </right>
      <top style="thin">
        <color rgb="FFD9DDE5"/>
      </top>
      <bottom/>
      <diagonal/>
    </border>
    <border>
      <left style="thin">
        <color rgb="FFD9DDE5"/>
      </left>
      <right style="thin">
        <color rgb="FFD9DDE5"/>
      </right>
      <top style="thin">
        <color rgb="FFD9DDE5"/>
      </top>
      <bottom/>
      <diagonal/>
    </border>
    <border>
      <left style="thin">
        <color rgb="FFD9DDE5"/>
      </left>
      <right/>
      <top style="thin">
        <color rgb="FFD9DDE5"/>
      </top>
      <bottom/>
      <diagonal/>
    </border>
    <border>
      <left/>
      <right/>
      <top style="thin">
        <color rgb="FFD9DDE5"/>
      </top>
      <bottom/>
      <diagonal/>
    </border>
    <border>
      <left style="thin">
        <color rgb="FFD9DDE5"/>
      </left>
      <right/>
      <top/>
      <bottom/>
      <diagonal/>
    </border>
    <border>
      <left/>
      <right style="thin">
        <color rgb="FFD9DDE5"/>
      </right>
      <top/>
      <bottom/>
      <diagonal/>
    </border>
    <border>
      <left/>
      <right/>
      <top/>
      <bottom style="thin">
        <color rgb="FFD9DDE5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 style="medium">
        <color rgb="FF17233C"/>
      </bottom>
      <diagonal/>
    </border>
    <border>
      <left style="thin">
        <color rgb="FFD9DDE5"/>
      </left>
      <right style="thin">
        <color rgb="FFD9DDE5"/>
      </right>
      <top/>
      <bottom/>
      <diagonal/>
    </border>
    <border>
      <left style="thin">
        <color indexed="64"/>
      </left>
      <right style="thin">
        <color rgb="FFD9DDE5"/>
      </right>
      <top style="thin">
        <color indexed="64"/>
      </top>
      <bottom style="thin">
        <color rgb="FFD9DDE5"/>
      </bottom>
      <diagonal/>
    </border>
    <border>
      <left style="thin">
        <color rgb="FFD9DDE5"/>
      </left>
      <right style="thin">
        <color rgb="FFD9DDE5"/>
      </right>
      <top style="thin">
        <color indexed="64"/>
      </top>
      <bottom style="thin">
        <color rgb="FFD9DDE5"/>
      </bottom>
      <diagonal/>
    </border>
    <border>
      <left style="thin">
        <color rgb="FFD9DDE5"/>
      </left>
      <right style="thin">
        <color indexed="64"/>
      </right>
      <top style="thin">
        <color indexed="64"/>
      </top>
      <bottom style="thin">
        <color rgb="FFD9DDE5"/>
      </bottom>
      <diagonal/>
    </border>
    <border>
      <left style="thin">
        <color indexed="64"/>
      </left>
      <right style="thin">
        <color rgb="FFD9DDE5"/>
      </right>
      <top style="thin">
        <color rgb="FFD9DDE5"/>
      </top>
      <bottom style="thin">
        <color rgb="FFD9DDE5"/>
      </bottom>
      <diagonal/>
    </border>
    <border>
      <left style="thin">
        <color rgb="FFD9DDE5"/>
      </left>
      <right style="thin">
        <color indexed="64"/>
      </right>
      <top style="thin">
        <color rgb="FFD9DDE5"/>
      </top>
      <bottom style="thin">
        <color rgb="FFD9DDE5"/>
      </bottom>
      <diagonal/>
    </border>
    <border>
      <left style="thin">
        <color indexed="64"/>
      </left>
      <right style="thin">
        <color rgb="FFD9DDE5"/>
      </right>
      <top style="thin">
        <color rgb="FFD9DDE5"/>
      </top>
      <bottom style="thin">
        <color indexed="64"/>
      </bottom>
      <diagonal/>
    </border>
    <border>
      <left style="thin">
        <color rgb="FFD9DDE5"/>
      </left>
      <right style="thin">
        <color rgb="FFD9DDE5"/>
      </right>
      <top style="thin">
        <color rgb="FFD9DDE5"/>
      </top>
      <bottom style="thin">
        <color indexed="64"/>
      </bottom>
      <diagonal/>
    </border>
    <border>
      <left style="thin">
        <color rgb="FFD9DDE5"/>
      </left>
      <right style="thin">
        <color indexed="64"/>
      </right>
      <top style="thin">
        <color rgb="FFD9DDE5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5" borderId="0" xfId="0" applyFont="1" applyFill="1"/>
    <xf numFmtId="164" fontId="2" fillId="5" borderId="0" xfId="0" applyNumberFormat="1" applyFont="1" applyFill="1"/>
    <xf numFmtId="165" fontId="2" fillId="0" borderId="0" xfId="0" applyNumberFormat="1" applyFont="1"/>
    <xf numFmtId="0" fontId="2" fillId="0" borderId="3" xfId="0" applyFont="1" applyBorder="1"/>
    <xf numFmtId="0" fontId="2" fillId="0" borderId="6" xfId="0" applyFont="1" applyBorder="1"/>
    <xf numFmtId="0" fontId="2" fillId="0" borderId="9" xfId="0" applyFont="1" applyBorder="1"/>
    <xf numFmtId="0" fontId="5" fillId="2" borderId="0" xfId="0" applyFont="1" applyFill="1" applyAlignment="1">
      <alignment wrapText="1"/>
    </xf>
    <xf numFmtId="164" fontId="2" fillId="6" borderId="0" xfId="0" applyNumberFormat="1" applyFont="1" applyFill="1"/>
    <xf numFmtId="0" fontId="2" fillId="5" borderId="0" xfId="0" applyFont="1" applyFill="1" applyAlignment="1">
      <alignment wrapText="1"/>
    </xf>
    <xf numFmtId="0" fontId="4" fillId="4" borderId="1" xfId="0" applyFont="1" applyFill="1" applyBorder="1"/>
    <xf numFmtId="0" fontId="4" fillId="4" borderId="2" xfId="0" applyFont="1" applyFill="1" applyBorder="1"/>
    <xf numFmtId="164" fontId="2" fillId="0" borderId="2" xfId="0" applyNumberFormat="1" applyFont="1" applyBorder="1"/>
    <xf numFmtId="0" fontId="2" fillId="0" borderId="2" xfId="0" applyFont="1" applyBorder="1"/>
    <xf numFmtId="0" fontId="4" fillId="4" borderId="4" xfId="0" applyFont="1" applyFill="1" applyBorder="1"/>
    <xf numFmtId="0" fontId="4" fillId="4" borderId="5" xfId="0" applyFont="1" applyFill="1" applyBorder="1"/>
    <xf numFmtId="164" fontId="2" fillId="0" borderId="5" xfId="0" applyNumberFormat="1" applyFont="1" applyBorder="1"/>
    <xf numFmtId="0" fontId="2" fillId="0" borderId="5" xfId="0" applyFont="1" applyBorder="1"/>
    <xf numFmtId="0" fontId="4" fillId="4" borderId="7" xfId="0" applyFont="1" applyFill="1" applyBorder="1"/>
    <xf numFmtId="0" fontId="4" fillId="4" borderId="8" xfId="0" applyFont="1" applyFill="1" applyBorder="1"/>
    <xf numFmtId="164" fontId="2" fillId="0" borderId="8" xfId="0" applyNumberFormat="1" applyFont="1" applyBorder="1"/>
    <xf numFmtId="0" fontId="2" fillId="0" borderId="8" xfId="0" applyFont="1" applyBorder="1"/>
    <xf numFmtId="0" fontId="6" fillId="0" borderId="0" xfId="0" applyFont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9" xfId="0" applyFont="1" applyBorder="1"/>
    <xf numFmtId="0" fontId="7" fillId="4" borderId="0" xfId="0" applyFont="1" applyFill="1"/>
    <xf numFmtId="0" fontId="1" fillId="2" borderId="0" xfId="0" applyFont="1" applyFill="1"/>
    <xf numFmtId="164" fontId="6" fillId="0" borderId="0" xfId="0" applyNumberFormat="1" applyFont="1"/>
    <xf numFmtId="0" fontId="8" fillId="4" borderId="0" xfId="0" applyFont="1" applyFill="1"/>
    <xf numFmtId="164" fontId="6" fillId="5" borderId="0" xfId="0" applyNumberFormat="1" applyFont="1" applyFill="1"/>
    <xf numFmtId="165" fontId="6" fillId="0" borderId="0" xfId="0" applyNumberFormat="1" applyFont="1"/>
    <xf numFmtId="0" fontId="1" fillId="2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/>
    </xf>
    <xf numFmtId="0" fontId="6" fillId="5" borderId="15" xfId="0" applyFont="1" applyFill="1" applyBorder="1" applyAlignment="1">
      <alignment wrapText="1"/>
    </xf>
    <xf numFmtId="164" fontId="6" fillId="5" borderId="15" xfId="0" applyNumberFormat="1" applyFont="1" applyFill="1" applyBorder="1"/>
    <xf numFmtId="0" fontId="6" fillId="5" borderId="15" xfId="0" applyFont="1" applyFill="1" applyBorder="1"/>
    <xf numFmtId="164" fontId="6" fillId="6" borderId="15" xfId="0" applyNumberFormat="1" applyFont="1" applyFill="1" applyBorder="1"/>
    <xf numFmtId="164" fontId="1" fillId="2" borderId="16" xfId="0" applyNumberFormat="1" applyFont="1" applyFill="1" applyBorder="1"/>
    <xf numFmtId="0" fontId="7" fillId="4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6" fillId="0" borderId="1" xfId="0" applyFont="1" applyBorder="1"/>
    <xf numFmtId="0" fontId="6" fillId="0" borderId="3" xfId="0" applyFont="1" applyBorder="1"/>
    <xf numFmtId="0" fontId="1" fillId="2" borderId="12" xfId="0" applyFont="1" applyFill="1" applyBorder="1"/>
    <xf numFmtId="0" fontId="1" fillId="2" borderId="17" xfId="0" applyFont="1" applyFill="1" applyBorder="1"/>
    <xf numFmtId="0" fontId="1" fillId="2" borderId="11" xfId="0" applyFont="1" applyFill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1" fillId="3" borderId="0" xfId="0" applyFont="1" applyFill="1" applyAlignment="1">
      <alignment wrapText="1"/>
    </xf>
    <xf numFmtId="0" fontId="6" fillId="5" borderId="3" xfId="0" applyFont="1" applyFill="1" applyBorder="1"/>
    <xf numFmtId="0" fontId="6" fillId="5" borderId="13" xfId="0" applyFont="1" applyFill="1" applyBorder="1"/>
    <xf numFmtId="0" fontId="6" fillId="5" borderId="1" xfId="0" applyFont="1" applyFill="1" applyBorder="1"/>
    <xf numFmtId="164" fontId="1" fillId="2" borderId="16" xfId="0" applyNumberFormat="1" applyFont="1" applyFill="1" applyBorder="1"/>
    <xf numFmtId="0" fontId="6" fillId="5" borderId="9" xfId="0" applyFont="1" applyFill="1" applyBorder="1"/>
    <xf numFmtId="0" fontId="6" fillId="5" borderId="10" xfId="0" applyFont="1" applyFill="1" applyBorder="1"/>
    <xf numFmtId="0" fontId="6" fillId="5" borderId="7" xfId="0" applyFont="1" applyFill="1" applyBorder="1"/>
    <xf numFmtId="0" fontId="6" fillId="5" borderId="11" xfId="0" applyFont="1" applyFill="1" applyBorder="1"/>
    <xf numFmtId="0" fontId="6" fillId="5" borderId="0" xfId="0" applyFont="1" applyFill="1"/>
    <xf numFmtId="0" fontId="6" fillId="5" borderId="12" xfId="0" applyFont="1" applyFill="1" applyBorder="1"/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CE1DF"/>
        </patternFill>
      </fill>
    </dxf>
    <dxf>
      <font>
        <b/>
        <color rgb="FF166534"/>
      </font>
      <fill>
        <patternFill patternType="solid">
          <bgColor rgb="FFDDEFE2"/>
        </patternFill>
      </fill>
    </dxf>
    <dxf>
      <font>
        <b/>
        <color rgb="FF991B1B"/>
      </font>
      <fill>
        <patternFill patternType="solid">
          <bgColor rgb="FFFCE1DF"/>
        </patternFill>
      </fill>
    </dxf>
    <dxf>
      <font>
        <b/>
        <color rgb="FF166534"/>
      </font>
      <fill>
        <patternFill patternType="solid">
          <bgColor rgb="FFDDEF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1346200</xdr:colOff>
      <xdr:row>70</xdr:row>
      <xdr:rowOff>50800</xdr:rowOff>
    </xdr:to>
    <xdr:sp macro="" textlink="">
      <xdr:nvSpPr>
        <xdr:cNvPr id="1027" name="Text Box 3" hidden="1">
          <a:extLst>
            <a:ext uri="{FF2B5EF4-FFF2-40B4-BE49-F238E27FC236}">
              <a16:creationId xmlns:a16="http://schemas.microsoft.com/office/drawing/2014/main" id="{45601F87-B4B2-6241-6252-E20E9BE96FF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1346200</xdr:colOff>
      <xdr:row>70</xdr:row>
      <xdr:rowOff>50800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29C5439D-2F3E-3086-BA4B-DE4C5A3350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4033500" cy="1270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1346200</xdr:colOff>
      <xdr:row>70</xdr:row>
      <xdr:rowOff>50800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8B6A56DB-234C-628B-D91D-7DC068207A4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4033500" cy="16941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cel Albers" id="{74CBC5FE-EB3F-4DF4-BD5D-3306F18AD716}" userId="" providerId=""/>
</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7" dT="2026-08-11T10:26:16.23" personId="{74CBC5FE-EB3F-4DF4-BD5D-3306F18AD716}" id="{AA00C535-4A91-7833-BDE9-A51E13046CA1}">
    <text>Vul hier het bij Dutch Music Export aangevraagde bedrag in. Dit bedrag moet tussen €5.000 en €20.000 liggen en mag maximaal 50% van de subsidiabele begroting bedragen.</text>
  </threadedComment>
  <threadedComment ref="K15" dT="2026-08-11T10:26:16.24" personId="{74CBC5FE-EB3F-4DF4-BD5D-3306F18AD716}" id="{191DF10C-DDEF-3986-AF7D-BDA05938C378}">
    <text>Dit bedrag wordt automatisch berekend. Voor video &amp; visuals telt maximaal 50% van de opgevoerde kosten als subsidiabel.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workbookViewId="0">
      <selection activeCell="H17" sqref="H17"/>
    </sheetView>
  </sheetViews>
  <sheetFormatPr baseColWidth="10" defaultColWidth="8.83203125" defaultRowHeight="13"/>
  <cols>
    <col min="1" max="1" width="24" style="24" customWidth="1"/>
    <col min="2" max="2" width="75.5" style="24" customWidth="1"/>
    <col min="3" max="6" width="3" style="24" customWidth="1"/>
    <col min="7" max="16384" width="8.83203125" style="24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4" spans="1:6" ht="38" customHeight="1">
      <c r="A4" s="58" t="s">
        <v>1</v>
      </c>
      <c r="B4" s="58"/>
      <c r="C4" s="58"/>
      <c r="D4" s="58"/>
      <c r="E4" s="58"/>
      <c r="F4" s="58"/>
    </row>
    <row r="6" spans="1:6" ht="25" customHeight="1">
      <c r="A6" s="31">
        <v>25</v>
      </c>
      <c r="B6" s="31"/>
    </row>
    <row r="7" spans="1:6" ht="25" customHeight="1">
      <c r="A7" s="43" t="s">
        <v>2</v>
      </c>
      <c r="B7" s="44" t="s">
        <v>3</v>
      </c>
    </row>
    <row r="8" spans="1:6" ht="25" customHeight="1">
      <c r="A8" s="43" t="s">
        <v>4</v>
      </c>
      <c r="B8" s="44" t="s">
        <v>5</v>
      </c>
    </row>
    <row r="9" spans="1:6" ht="25" customHeight="1">
      <c r="A9" s="43" t="s">
        <v>6</v>
      </c>
      <c r="B9" s="44" t="s">
        <v>7</v>
      </c>
    </row>
    <row r="10" spans="1:6" ht="25" customHeight="1">
      <c r="A10" s="43" t="s">
        <v>8</v>
      </c>
      <c r="B10" s="44" t="s">
        <v>9</v>
      </c>
    </row>
    <row r="11" spans="1:6" ht="25" customHeight="1">
      <c r="A11" s="43" t="s">
        <v>10</v>
      </c>
      <c r="B11" s="44" t="s">
        <v>11</v>
      </c>
    </row>
    <row r="12" spans="1:6" ht="25" customHeight="1">
      <c r="A12" s="43" t="s">
        <v>12</v>
      </c>
      <c r="B12" s="44" t="s">
        <v>13</v>
      </c>
    </row>
    <row r="13" spans="1:6" ht="25" customHeight="1">
      <c r="A13" s="43" t="s">
        <v>14</v>
      </c>
      <c r="B13" s="44" t="s">
        <v>15</v>
      </c>
    </row>
    <row r="14" spans="1:6" ht="25" customHeight="1">
      <c r="A14" s="43" t="s">
        <v>16</v>
      </c>
      <c r="B14" s="44" t="s">
        <v>17</v>
      </c>
    </row>
    <row r="15" spans="1:6" ht="25" customHeight="1"/>
    <row r="16" spans="1:6" ht="25" customHeight="1">
      <c r="A16" s="31" t="s">
        <v>18</v>
      </c>
      <c r="B16" s="31" t="s">
        <v>19</v>
      </c>
    </row>
    <row r="17" spans="1:2" ht="25" customHeight="1">
      <c r="A17" s="45" t="s">
        <v>20</v>
      </c>
      <c r="B17" s="46" t="s">
        <v>21</v>
      </c>
    </row>
    <row r="18" spans="1:2" ht="25" customHeight="1">
      <c r="A18" s="25" t="s">
        <v>22</v>
      </c>
      <c r="B18" s="27" t="s">
        <v>23</v>
      </c>
    </row>
    <row r="19" spans="1:2" ht="25" customHeight="1">
      <c r="A19" s="25" t="s">
        <v>24</v>
      </c>
      <c r="B19" s="27" t="s">
        <v>25</v>
      </c>
    </row>
    <row r="20" spans="1:2" ht="25" customHeight="1">
      <c r="A20" s="25" t="s">
        <v>26</v>
      </c>
      <c r="B20" s="27" t="s">
        <v>27</v>
      </c>
    </row>
    <row r="21" spans="1:2" ht="25" customHeight="1">
      <c r="A21" s="25" t="s">
        <v>28</v>
      </c>
      <c r="B21" s="27" t="s">
        <v>29</v>
      </c>
    </row>
    <row r="22" spans="1:2" ht="25" customHeight="1">
      <c r="A22" s="25" t="s">
        <v>30</v>
      </c>
      <c r="B22" s="27" t="s">
        <v>31</v>
      </c>
    </row>
    <row r="23" spans="1:2" ht="25" customHeight="1">
      <c r="A23" s="28" t="s">
        <v>32</v>
      </c>
      <c r="B23" s="29" t="s">
        <v>33</v>
      </c>
    </row>
    <row r="24" spans="1:2" ht="25" customHeight="1"/>
    <row r="25" spans="1:2" ht="25" customHeight="1"/>
    <row r="26" spans="1:2" ht="25" customHeight="1"/>
  </sheetData>
  <mergeCells count="2">
    <mergeCell ref="A1:F2"/>
    <mergeCell ref="A4:F4"/>
  </mergeCells>
  <pageMargins left="0.7" right="0.7" top="0.75" bottom="0.75" header="0.3" footer="0.3"/>
  <ignoredErrors>
    <ignoredError sqref="A7:A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3"/>
  <sheetViews>
    <sheetView showGridLines="0" topLeftCell="B4" workbookViewId="0">
      <selection activeCell="H20" sqref="H20"/>
    </sheetView>
  </sheetViews>
  <sheetFormatPr baseColWidth="10" defaultColWidth="8.83203125" defaultRowHeight="13"/>
  <cols>
    <col min="1" max="1" width="23.5" style="24" customWidth="1"/>
    <col min="2" max="3" width="28" style="24" customWidth="1"/>
    <col min="4" max="4" width="14" style="24" customWidth="1"/>
    <col min="5" max="5" width="24" style="24" customWidth="1"/>
    <col min="6" max="6" width="34" style="24" customWidth="1"/>
    <col min="7" max="7" width="15" style="24" customWidth="1"/>
    <col min="8" max="8" width="27" style="24" customWidth="1"/>
    <col min="9" max="9" width="22.6640625" style="24" customWidth="1"/>
    <col min="10" max="10" width="19" style="24" customWidth="1"/>
    <col min="11" max="11" width="20" style="24" customWidth="1"/>
    <col min="12" max="12" width="18" style="24" customWidth="1"/>
    <col min="13" max="16384" width="8.83203125" style="24"/>
  </cols>
  <sheetData>
    <row r="1" spans="1:12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ht="20" customHeight="1">
      <c r="A4" s="30" t="s">
        <v>35</v>
      </c>
      <c r="B4" s="63"/>
      <c r="C4" s="64"/>
      <c r="D4" s="64"/>
      <c r="E4" s="64"/>
      <c r="F4" s="65"/>
      <c r="H4" s="31" t="s">
        <v>36</v>
      </c>
      <c r="I4" s="31" t="s">
        <v>37</v>
      </c>
      <c r="J4" s="31" t="s">
        <v>19</v>
      </c>
      <c r="K4" s="31" t="s">
        <v>38</v>
      </c>
    </row>
    <row r="5" spans="1:12" ht="20" customHeight="1">
      <c r="A5" s="30" t="s">
        <v>39</v>
      </c>
      <c r="B5" s="66"/>
      <c r="C5" s="67"/>
      <c r="D5" s="67"/>
      <c r="E5" s="67"/>
      <c r="F5" s="68"/>
      <c r="H5" s="30" t="s">
        <v>40</v>
      </c>
      <c r="I5" s="32">
        <f>SUM(G15:G54)</f>
        <v>0</v>
      </c>
      <c r="J5" s="33" t="s">
        <v>41</v>
      </c>
      <c r="K5" s="24" t="s">
        <v>42</v>
      </c>
    </row>
    <row r="6" spans="1:12" ht="20" customHeight="1">
      <c r="A6" s="30" t="s">
        <v>43</v>
      </c>
      <c r="B6" s="66"/>
      <c r="C6" s="67"/>
      <c r="D6" s="67"/>
      <c r="E6" s="67"/>
      <c r="F6" s="68"/>
      <c r="H6" s="30" t="s">
        <v>44</v>
      </c>
      <c r="I6" s="32">
        <f>SUM(K15:K54)</f>
        <v>0</v>
      </c>
      <c r="J6" s="33" t="s">
        <v>41</v>
      </c>
      <c r="K6" s="24" t="s">
        <v>42</v>
      </c>
    </row>
    <row r="7" spans="1:12" ht="20" customHeight="1">
      <c r="A7" s="30" t="s">
        <v>45</v>
      </c>
      <c r="B7" s="66"/>
      <c r="C7" s="67"/>
      <c r="D7" s="67"/>
      <c r="E7" s="67"/>
      <c r="F7" s="68"/>
      <c r="H7" s="30" t="s">
        <v>20</v>
      </c>
      <c r="I7" s="34">
        <v>0</v>
      </c>
      <c r="J7" s="33" t="s">
        <v>46</v>
      </c>
      <c r="K7" s="24" t="str">
        <f>IF(AND(I7&gt;=5000,I7&lt;=20000),"OK","CONTROLEREN")</f>
        <v>CONTROLEREN</v>
      </c>
    </row>
    <row r="8" spans="1:12" ht="20" customHeight="1">
      <c r="A8" s="30" t="s">
        <v>47</v>
      </c>
      <c r="B8" s="59"/>
      <c r="C8" s="60"/>
      <c r="D8" s="60"/>
      <c r="E8" s="60"/>
      <c r="F8" s="61"/>
      <c r="H8" s="30" t="s">
        <v>48</v>
      </c>
      <c r="I8" s="35">
        <f>IF(I6=0,0,I7/I6)</f>
        <v>0</v>
      </c>
      <c r="J8" s="33" t="s">
        <v>49</v>
      </c>
      <c r="K8" s="24" t="str">
        <f>IF(AND(I6&gt;0,I8&lt;=50%),"OK","CONTROLEREN")</f>
        <v>CONTROLEREN</v>
      </c>
    </row>
    <row r="9" spans="1:12" ht="20" customHeight="1">
      <c r="H9" s="30" t="s">
        <v>50</v>
      </c>
      <c r="I9" s="35">
        <f>IF(I6=0,0,SUMIF(C15:C54,"Advertentie- en platformkosten",K15:K54)/I6)</f>
        <v>0</v>
      </c>
      <c r="J9" s="33" t="s">
        <v>51</v>
      </c>
      <c r="K9" s="24" t="str">
        <f>IF(AND(I6&gt;0,I9&lt;=40%),"OK","CONTROLEREN")</f>
        <v>CONTROLEREN</v>
      </c>
    </row>
    <row r="10" spans="1:12" ht="20" customHeight="1">
      <c r="H10" s="30" t="s">
        <v>52</v>
      </c>
      <c r="I10" s="35">
        <f>IF(I6=0,0,SUMIF(C15:C54,"Fanconversie &amp; retentie",K15:K54)/I6)</f>
        <v>0</v>
      </c>
      <c r="J10" s="33" t="s">
        <v>53</v>
      </c>
      <c r="K10" s="24" t="str">
        <f>IF(AND(I6&gt;0,I10&gt;=20%),"OK","CONTROLEREN")</f>
        <v>CONTROLEREN</v>
      </c>
    </row>
    <row r="11" spans="1:12" ht="20" customHeight="1">
      <c r="H11" s="30" t="s">
        <v>28</v>
      </c>
      <c r="I11" s="35">
        <f>IF(I5=0,0,SUMIF(C15:C54,"Video &amp; visuals",G15:G54)/I5)</f>
        <v>0</v>
      </c>
      <c r="J11" s="33" t="s">
        <v>54</v>
      </c>
      <c r="K11" s="24" t="str">
        <f>IF(AND(I5&gt;0,I11&lt;=25%),"OK","CONTROLEREN")</f>
        <v>CONTROLEREN</v>
      </c>
    </row>
    <row r="12" spans="1:12" ht="20" customHeight="1"/>
    <row r="13" spans="1:12" ht="20" customHeight="1"/>
    <row r="14" spans="1:12" ht="39" customHeight="1">
      <c r="A14" s="36" t="s">
        <v>55</v>
      </c>
      <c r="B14" s="36" t="s">
        <v>56</v>
      </c>
      <c r="C14" s="36" t="s">
        <v>57</v>
      </c>
      <c r="D14" s="36" t="s">
        <v>58</v>
      </c>
      <c r="E14" s="36" t="s">
        <v>59</v>
      </c>
      <c r="F14" s="36" t="s">
        <v>60</v>
      </c>
      <c r="G14" s="36" t="s">
        <v>61</v>
      </c>
      <c r="H14" s="36" t="s">
        <v>62</v>
      </c>
      <c r="I14" s="36" t="s">
        <v>63</v>
      </c>
      <c r="J14" s="36" t="s">
        <v>64</v>
      </c>
      <c r="K14" s="36" t="s">
        <v>65</v>
      </c>
      <c r="L14" s="36" t="s">
        <v>66</v>
      </c>
    </row>
    <row r="15" spans="1:12" ht="20" customHeight="1">
      <c r="A15" s="37">
        <v>1</v>
      </c>
      <c r="B15" s="38"/>
      <c r="C15" s="38"/>
      <c r="D15" s="38"/>
      <c r="E15" s="38"/>
      <c r="F15" s="38"/>
      <c r="G15" s="39"/>
      <c r="H15" s="39"/>
      <c r="I15" s="40"/>
      <c r="J15" s="40"/>
      <c r="K15" s="41">
        <f t="shared" ref="K15:K54" si="0">IF(I15="Ja",IF(C15="Video &amp; visuals",G15*50%,G15),0)</f>
        <v>0</v>
      </c>
      <c r="L15" s="41">
        <f t="shared" ref="L15:L54" si="1">IF(I15="Ja",IF(C15="Video &amp; visuals",H15*50%,H15),0)</f>
        <v>0</v>
      </c>
    </row>
    <row r="16" spans="1:12" ht="20" customHeight="1">
      <c r="A16" s="37">
        <v>2</v>
      </c>
      <c r="B16" s="38"/>
      <c r="C16" s="38"/>
      <c r="D16" s="38"/>
      <c r="E16" s="38"/>
      <c r="F16" s="38"/>
      <c r="G16" s="39"/>
      <c r="H16" s="39"/>
      <c r="I16" s="40"/>
      <c r="J16" s="40"/>
      <c r="K16" s="41">
        <f t="shared" si="0"/>
        <v>0</v>
      </c>
      <c r="L16" s="41">
        <f t="shared" si="1"/>
        <v>0</v>
      </c>
    </row>
    <row r="17" spans="1:12" ht="20" customHeight="1">
      <c r="A17" s="37">
        <v>3</v>
      </c>
      <c r="B17" s="38"/>
      <c r="C17" s="38"/>
      <c r="D17" s="38"/>
      <c r="E17" s="38"/>
      <c r="F17" s="38"/>
      <c r="G17" s="39"/>
      <c r="H17" s="39"/>
      <c r="I17" s="40"/>
      <c r="J17" s="40"/>
      <c r="K17" s="41">
        <f t="shared" si="0"/>
        <v>0</v>
      </c>
      <c r="L17" s="41">
        <f t="shared" si="1"/>
        <v>0</v>
      </c>
    </row>
    <row r="18" spans="1:12" ht="20" customHeight="1">
      <c r="A18" s="37">
        <v>4</v>
      </c>
      <c r="B18" s="38"/>
      <c r="C18" s="38"/>
      <c r="D18" s="38"/>
      <c r="E18" s="38"/>
      <c r="F18" s="38"/>
      <c r="G18" s="39"/>
      <c r="H18" s="39"/>
      <c r="I18" s="40"/>
      <c r="J18" s="40"/>
      <c r="K18" s="41">
        <f t="shared" si="0"/>
        <v>0</v>
      </c>
      <c r="L18" s="41">
        <f t="shared" si="1"/>
        <v>0</v>
      </c>
    </row>
    <row r="19" spans="1:12" ht="20" customHeight="1">
      <c r="A19" s="37">
        <v>5</v>
      </c>
      <c r="B19" s="38"/>
      <c r="C19" s="38"/>
      <c r="D19" s="38"/>
      <c r="E19" s="38"/>
      <c r="F19" s="38"/>
      <c r="G19" s="39"/>
      <c r="H19" s="39"/>
      <c r="I19" s="40"/>
      <c r="J19" s="40"/>
      <c r="K19" s="41">
        <f t="shared" si="0"/>
        <v>0</v>
      </c>
      <c r="L19" s="41">
        <f t="shared" si="1"/>
        <v>0</v>
      </c>
    </row>
    <row r="20" spans="1:12" ht="20" customHeight="1">
      <c r="A20" s="37">
        <v>6</v>
      </c>
      <c r="B20" s="38"/>
      <c r="C20" s="38"/>
      <c r="D20" s="38"/>
      <c r="E20" s="38"/>
      <c r="F20" s="38"/>
      <c r="G20" s="39"/>
      <c r="H20" s="39"/>
      <c r="I20" s="40"/>
      <c r="J20" s="40"/>
      <c r="K20" s="41">
        <f t="shared" si="0"/>
        <v>0</v>
      </c>
      <c r="L20" s="41">
        <f t="shared" si="1"/>
        <v>0</v>
      </c>
    </row>
    <row r="21" spans="1:12" ht="20" customHeight="1">
      <c r="A21" s="37">
        <v>7</v>
      </c>
      <c r="B21" s="38"/>
      <c r="C21" s="38"/>
      <c r="D21" s="38"/>
      <c r="E21" s="38"/>
      <c r="F21" s="38"/>
      <c r="G21" s="39"/>
      <c r="H21" s="39"/>
      <c r="I21" s="40"/>
      <c r="J21" s="40"/>
      <c r="K21" s="41">
        <f t="shared" si="0"/>
        <v>0</v>
      </c>
      <c r="L21" s="41">
        <f t="shared" si="1"/>
        <v>0</v>
      </c>
    </row>
    <row r="22" spans="1:12" ht="20" customHeight="1">
      <c r="A22" s="37">
        <v>8</v>
      </c>
      <c r="B22" s="38"/>
      <c r="C22" s="38"/>
      <c r="D22" s="38"/>
      <c r="E22" s="38"/>
      <c r="F22" s="38"/>
      <c r="G22" s="39"/>
      <c r="H22" s="39"/>
      <c r="I22" s="40"/>
      <c r="J22" s="40"/>
      <c r="K22" s="41">
        <f t="shared" si="0"/>
        <v>0</v>
      </c>
      <c r="L22" s="41">
        <f t="shared" si="1"/>
        <v>0</v>
      </c>
    </row>
    <row r="23" spans="1:12" ht="20" customHeight="1">
      <c r="A23" s="37">
        <v>9</v>
      </c>
      <c r="B23" s="38"/>
      <c r="C23" s="38"/>
      <c r="D23" s="38"/>
      <c r="E23" s="38"/>
      <c r="F23" s="38"/>
      <c r="G23" s="39"/>
      <c r="H23" s="39"/>
      <c r="I23" s="40"/>
      <c r="J23" s="40"/>
      <c r="K23" s="41">
        <f t="shared" si="0"/>
        <v>0</v>
      </c>
      <c r="L23" s="41">
        <f t="shared" si="1"/>
        <v>0</v>
      </c>
    </row>
    <row r="24" spans="1:12" ht="20" customHeight="1">
      <c r="A24" s="37">
        <v>10</v>
      </c>
      <c r="B24" s="38"/>
      <c r="C24" s="38"/>
      <c r="D24" s="38"/>
      <c r="E24" s="38"/>
      <c r="F24" s="38"/>
      <c r="G24" s="39"/>
      <c r="H24" s="39"/>
      <c r="I24" s="40"/>
      <c r="J24" s="40"/>
      <c r="K24" s="41">
        <f t="shared" si="0"/>
        <v>0</v>
      </c>
      <c r="L24" s="41">
        <f t="shared" si="1"/>
        <v>0</v>
      </c>
    </row>
    <row r="25" spans="1:12" ht="20" customHeight="1">
      <c r="A25" s="37">
        <v>11</v>
      </c>
      <c r="B25" s="38"/>
      <c r="C25" s="38"/>
      <c r="D25" s="38"/>
      <c r="E25" s="38"/>
      <c r="F25" s="38"/>
      <c r="G25" s="39"/>
      <c r="H25" s="39"/>
      <c r="I25" s="40"/>
      <c r="J25" s="40"/>
      <c r="K25" s="41">
        <f t="shared" si="0"/>
        <v>0</v>
      </c>
      <c r="L25" s="41">
        <f t="shared" si="1"/>
        <v>0</v>
      </c>
    </row>
    <row r="26" spans="1:12" ht="20" customHeight="1">
      <c r="A26" s="37">
        <v>12</v>
      </c>
      <c r="B26" s="38"/>
      <c r="C26" s="38"/>
      <c r="D26" s="38"/>
      <c r="E26" s="38"/>
      <c r="F26" s="38"/>
      <c r="G26" s="39"/>
      <c r="H26" s="39"/>
      <c r="I26" s="40"/>
      <c r="J26" s="40"/>
      <c r="K26" s="41">
        <f t="shared" si="0"/>
        <v>0</v>
      </c>
      <c r="L26" s="41">
        <f t="shared" si="1"/>
        <v>0</v>
      </c>
    </row>
    <row r="27" spans="1:12" ht="20" customHeight="1">
      <c r="A27" s="37">
        <v>13</v>
      </c>
      <c r="B27" s="38"/>
      <c r="C27" s="38"/>
      <c r="D27" s="38"/>
      <c r="E27" s="38"/>
      <c r="F27" s="38"/>
      <c r="G27" s="39"/>
      <c r="H27" s="39"/>
      <c r="I27" s="40"/>
      <c r="J27" s="40"/>
      <c r="K27" s="41">
        <f t="shared" si="0"/>
        <v>0</v>
      </c>
      <c r="L27" s="41">
        <f t="shared" si="1"/>
        <v>0</v>
      </c>
    </row>
    <row r="28" spans="1:12" ht="20" customHeight="1">
      <c r="A28" s="37">
        <v>14</v>
      </c>
      <c r="B28" s="38"/>
      <c r="C28" s="38"/>
      <c r="D28" s="38"/>
      <c r="E28" s="38"/>
      <c r="F28" s="38"/>
      <c r="G28" s="39"/>
      <c r="H28" s="39"/>
      <c r="I28" s="40"/>
      <c r="J28" s="40"/>
      <c r="K28" s="41">
        <f t="shared" si="0"/>
        <v>0</v>
      </c>
      <c r="L28" s="41">
        <f t="shared" si="1"/>
        <v>0</v>
      </c>
    </row>
    <row r="29" spans="1:12" ht="20" customHeight="1">
      <c r="A29" s="37">
        <v>15</v>
      </c>
      <c r="B29" s="38"/>
      <c r="C29" s="38"/>
      <c r="D29" s="38"/>
      <c r="E29" s="38"/>
      <c r="F29" s="38"/>
      <c r="G29" s="39"/>
      <c r="H29" s="39"/>
      <c r="I29" s="40"/>
      <c r="J29" s="40"/>
      <c r="K29" s="41">
        <f t="shared" si="0"/>
        <v>0</v>
      </c>
      <c r="L29" s="41">
        <f t="shared" si="1"/>
        <v>0</v>
      </c>
    </row>
    <row r="30" spans="1:12" ht="20" customHeight="1">
      <c r="A30" s="37">
        <v>16</v>
      </c>
      <c r="B30" s="38"/>
      <c r="C30" s="38"/>
      <c r="D30" s="38"/>
      <c r="E30" s="38"/>
      <c r="F30" s="38"/>
      <c r="G30" s="39"/>
      <c r="H30" s="39"/>
      <c r="I30" s="40"/>
      <c r="J30" s="40"/>
      <c r="K30" s="41">
        <f t="shared" si="0"/>
        <v>0</v>
      </c>
      <c r="L30" s="41">
        <f t="shared" si="1"/>
        <v>0</v>
      </c>
    </row>
    <row r="31" spans="1:12" ht="20" customHeight="1">
      <c r="A31" s="37">
        <v>17</v>
      </c>
      <c r="B31" s="38"/>
      <c r="C31" s="38"/>
      <c r="D31" s="38"/>
      <c r="E31" s="38"/>
      <c r="F31" s="38"/>
      <c r="G31" s="39"/>
      <c r="H31" s="39"/>
      <c r="I31" s="40"/>
      <c r="J31" s="40"/>
      <c r="K31" s="41">
        <f t="shared" si="0"/>
        <v>0</v>
      </c>
      <c r="L31" s="41">
        <f t="shared" si="1"/>
        <v>0</v>
      </c>
    </row>
    <row r="32" spans="1:12" ht="20" customHeight="1">
      <c r="A32" s="37">
        <v>18</v>
      </c>
      <c r="B32" s="38"/>
      <c r="C32" s="38"/>
      <c r="D32" s="38"/>
      <c r="E32" s="38"/>
      <c r="F32" s="38"/>
      <c r="G32" s="39"/>
      <c r="H32" s="39"/>
      <c r="I32" s="40"/>
      <c r="J32" s="40"/>
      <c r="K32" s="41">
        <f t="shared" si="0"/>
        <v>0</v>
      </c>
      <c r="L32" s="41">
        <f t="shared" si="1"/>
        <v>0</v>
      </c>
    </row>
    <row r="33" spans="1:12" ht="20" customHeight="1">
      <c r="A33" s="37">
        <v>19</v>
      </c>
      <c r="B33" s="38"/>
      <c r="C33" s="38"/>
      <c r="D33" s="38"/>
      <c r="E33" s="38"/>
      <c r="F33" s="38"/>
      <c r="G33" s="39"/>
      <c r="H33" s="39"/>
      <c r="I33" s="40"/>
      <c r="J33" s="40"/>
      <c r="K33" s="41">
        <f t="shared" si="0"/>
        <v>0</v>
      </c>
      <c r="L33" s="41">
        <f t="shared" si="1"/>
        <v>0</v>
      </c>
    </row>
    <row r="34" spans="1:12" ht="20" customHeight="1">
      <c r="A34" s="37">
        <v>20</v>
      </c>
      <c r="B34" s="38"/>
      <c r="C34" s="38"/>
      <c r="D34" s="38"/>
      <c r="E34" s="38"/>
      <c r="F34" s="38"/>
      <c r="G34" s="39"/>
      <c r="H34" s="39"/>
      <c r="I34" s="40"/>
      <c r="J34" s="40"/>
      <c r="K34" s="41">
        <f t="shared" si="0"/>
        <v>0</v>
      </c>
      <c r="L34" s="41">
        <f t="shared" si="1"/>
        <v>0</v>
      </c>
    </row>
    <row r="35" spans="1:12" ht="20" customHeight="1">
      <c r="A35" s="37">
        <v>21</v>
      </c>
      <c r="B35" s="38"/>
      <c r="C35" s="38"/>
      <c r="D35" s="38"/>
      <c r="E35" s="38"/>
      <c r="F35" s="38"/>
      <c r="G35" s="39"/>
      <c r="H35" s="39"/>
      <c r="I35" s="40"/>
      <c r="J35" s="40"/>
      <c r="K35" s="41">
        <f t="shared" si="0"/>
        <v>0</v>
      </c>
      <c r="L35" s="41">
        <f t="shared" si="1"/>
        <v>0</v>
      </c>
    </row>
    <row r="36" spans="1:12" ht="20" customHeight="1">
      <c r="A36" s="37">
        <v>22</v>
      </c>
      <c r="B36" s="38"/>
      <c r="C36" s="38"/>
      <c r="D36" s="38"/>
      <c r="E36" s="38"/>
      <c r="F36" s="38"/>
      <c r="G36" s="39"/>
      <c r="H36" s="39"/>
      <c r="I36" s="40"/>
      <c r="J36" s="40"/>
      <c r="K36" s="41">
        <f t="shared" si="0"/>
        <v>0</v>
      </c>
      <c r="L36" s="41">
        <f t="shared" si="1"/>
        <v>0</v>
      </c>
    </row>
    <row r="37" spans="1:12" ht="20" customHeight="1">
      <c r="A37" s="37">
        <v>23</v>
      </c>
      <c r="B37" s="38"/>
      <c r="C37" s="38"/>
      <c r="D37" s="38"/>
      <c r="E37" s="38"/>
      <c r="F37" s="38"/>
      <c r="G37" s="39"/>
      <c r="H37" s="39"/>
      <c r="I37" s="40"/>
      <c r="J37" s="40"/>
      <c r="K37" s="41">
        <f t="shared" si="0"/>
        <v>0</v>
      </c>
      <c r="L37" s="41">
        <f t="shared" si="1"/>
        <v>0</v>
      </c>
    </row>
    <row r="38" spans="1:12" ht="20" customHeight="1">
      <c r="A38" s="37">
        <v>24</v>
      </c>
      <c r="B38" s="38"/>
      <c r="C38" s="38"/>
      <c r="D38" s="38"/>
      <c r="E38" s="38"/>
      <c r="F38" s="38"/>
      <c r="G38" s="39"/>
      <c r="H38" s="39"/>
      <c r="I38" s="40"/>
      <c r="J38" s="40"/>
      <c r="K38" s="41">
        <f t="shared" si="0"/>
        <v>0</v>
      </c>
      <c r="L38" s="41">
        <f t="shared" si="1"/>
        <v>0</v>
      </c>
    </row>
    <row r="39" spans="1:12" ht="20" customHeight="1">
      <c r="A39" s="37">
        <v>25</v>
      </c>
      <c r="B39" s="38"/>
      <c r="C39" s="38"/>
      <c r="D39" s="38"/>
      <c r="E39" s="38"/>
      <c r="F39" s="38"/>
      <c r="G39" s="39"/>
      <c r="H39" s="39"/>
      <c r="I39" s="40"/>
      <c r="J39" s="40"/>
      <c r="K39" s="41">
        <f t="shared" si="0"/>
        <v>0</v>
      </c>
      <c r="L39" s="41">
        <f t="shared" si="1"/>
        <v>0</v>
      </c>
    </row>
    <row r="40" spans="1:12" ht="20" customHeight="1">
      <c r="A40" s="37">
        <v>26</v>
      </c>
      <c r="B40" s="38"/>
      <c r="C40" s="38"/>
      <c r="D40" s="38"/>
      <c r="E40" s="38"/>
      <c r="F40" s="38"/>
      <c r="G40" s="39"/>
      <c r="H40" s="39"/>
      <c r="I40" s="40"/>
      <c r="J40" s="40"/>
      <c r="K40" s="41">
        <f t="shared" si="0"/>
        <v>0</v>
      </c>
      <c r="L40" s="41">
        <f t="shared" si="1"/>
        <v>0</v>
      </c>
    </row>
    <row r="41" spans="1:12" ht="20" customHeight="1">
      <c r="A41" s="37">
        <v>27</v>
      </c>
      <c r="B41" s="38"/>
      <c r="C41" s="38"/>
      <c r="D41" s="38"/>
      <c r="E41" s="38"/>
      <c r="F41" s="38"/>
      <c r="G41" s="39"/>
      <c r="H41" s="39"/>
      <c r="I41" s="40"/>
      <c r="J41" s="40"/>
      <c r="K41" s="41">
        <f t="shared" si="0"/>
        <v>0</v>
      </c>
      <c r="L41" s="41">
        <f t="shared" si="1"/>
        <v>0</v>
      </c>
    </row>
    <row r="42" spans="1:12" ht="20" customHeight="1">
      <c r="A42" s="37">
        <v>28</v>
      </c>
      <c r="B42" s="38"/>
      <c r="C42" s="38"/>
      <c r="D42" s="38"/>
      <c r="E42" s="38"/>
      <c r="F42" s="38"/>
      <c r="G42" s="39"/>
      <c r="H42" s="39"/>
      <c r="I42" s="40"/>
      <c r="J42" s="40"/>
      <c r="K42" s="41">
        <f t="shared" si="0"/>
        <v>0</v>
      </c>
      <c r="L42" s="41">
        <f t="shared" si="1"/>
        <v>0</v>
      </c>
    </row>
    <row r="43" spans="1:12" ht="20" customHeight="1">
      <c r="A43" s="37">
        <v>29</v>
      </c>
      <c r="B43" s="38"/>
      <c r="C43" s="38"/>
      <c r="D43" s="38"/>
      <c r="E43" s="38"/>
      <c r="F43" s="38"/>
      <c r="G43" s="39"/>
      <c r="H43" s="39"/>
      <c r="I43" s="40"/>
      <c r="J43" s="40"/>
      <c r="K43" s="41">
        <f t="shared" si="0"/>
        <v>0</v>
      </c>
      <c r="L43" s="41">
        <f t="shared" si="1"/>
        <v>0</v>
      </c>
    </row>
    <row r="44" spans="1:12" ht="20" customHeight="1">
      <c r="A44" s="37">
        <v>30</v>
      </c>
      <c r="B44" s="38"/>
      <c r="C44" s="38"/>
      <c r="D44" s="38"/>
      <c r="E44" s="38"/>
      <c r="F44" s="38"/>
      <c r="G44" s="39"/>
      <c r="H44" s="39"/>
      <c r="I44" s="40"/>
      <c r="J44" s="40"/>
      <c r="K44" s="41">
        <f t="shared" si="0"/>
        <v>0</v>
      </c>
      <c r="L44" s="41">
        <f t="shared" si="1"/>
        <v>0</v>
      </c>
    </row>
    <row r="45" spans="1:12" ht="20" customHeight="1">
      <c r="A45" s="37">
        <v>31</v>
      </c>
      <c r="B45" s="38"/>
      <c r="C45" s="38"/>
      <c r="D45" s="38"/>
      <c r="E45" s="38"/>
      <c r="F45" s="38"/>
      <c r="G45" s="39"/>
      <c r="H45" s="39"/>
      <c r="I45" s="40"/>
      <c r="J45" s="40"/>
      <c r="K45" s="41">
        <f t="shared" si="0"/>
        <v>0</v>
      </c>
      <c r="L45" s="41">
        <f t="shared" si="1"/>
        <v>0</v>
      </c>
    </row>
    <row r="46" spans="1:12" ht="20" customHeight="1">
      <c r="A46" s="37">
        <v>32</v>
      </c>
      <c r="B46" s="38"/>
      <c r="C46" s="38"/>
      <c r="D46" s="38"/>
      <c r="E46" s="38"/>
      <c r="F46" s="38"/>
      <c r="G46" s="39"/>
      <c r="H46" s="39"/>
      <c r="I46" s="40"/>
      <c r="J46" s="40"/>
      <c r="K46" s="41">
        <f t="shared" si="0"/>
        <v>0</v>
      </c>
      <c r="L46" s="41">
        <f t="shared" si="1"/>
        <v>0</v>
      </c>
    </row>
    <row r="47" spans="1:12" ht="20" customHeight="1">
      <c r="A47" s="37">
        <v>33</v>
      </c>
      <c r="B47" s="38"/>
      <c r="C47" s="38"/>
      <c r="D47" s="38"/>
      <c r="E47" s="38"/>
      <c r="F47" s="38"/>
      <c r="G47" s="39"/>
      <c r="H47" s="39"/>
      <c r="I47" s="40"/>
      <c r="J47" s="40"/>
      <c r="K47" s="41">
        <f t="shared" si="0"/>
        <v>0</v>
      </c>
      <c r="L47" s="41">
        <f t="shared" si="1"/>
        <v>0</v>
      </c>
    </row>
    <row r="48" spans="1:12" ht="20" customHeight="1">
      <c r="A48" s="37">
        <v>34</v>
      </c>
      <c r="B48" s="38"/>
      <c r="C48" s="38"/>
      <c r="D48" s="38"/>
      <c r="E48" s="38"/>
      <c r="F48" s="38"/>
      <c r="G48" s="39"/>
      <c r="H48" s="39"/>
      <c r="I48" s="40"/>
      <c r="J48" s="40"/>
      <c r="K48" s="41">
        <f t="shared" si="0"/>
        <v>0</v>
      </c>
      <c r="L48" s="41">
        <f t="shared" si="1"/>
        <v>0</v>
      </c>
    </row>
    <row r="49" spans="1:12" ht="20" customHeight="1">
      <c r="A49" s="37">
        <v>35</v>
      </c>
      <c r="B49" s="38"/>
      <c r="C49" s="38"/>
      <c r="D49" s="38"/>
      <c r="E49" s="38"/>
      <c r="F49" s="38"/>
      <c r="G49" s="39"/>
      <c r="H49" s="39"/>
      <c r="I49" s="40"/>
      <c r="J49" s="40"/>
      <c r="K49" s="41">
        <f t="shared" si="0"/>
        <v>0</v>
      </c>
      <c r="L49" s="41">
        <f t="shared" si="1"/>
        <v>0</v>
      </c>
    </row>
    <row r="50" spans="1:12" ht="20" customHeight="1">
      <c r="A50" s="37">
        <v>36</v>
      </c>
      <c r="B50" s="38"/>
      <c r="C50" s="38"/>
      <c r="D50" s="38"/>
      <c r="E50" s="38"/>
      <c r="F50" s="38"/>
      <c r="G50" s="39"/>
      <c r="H50" s="39"/>
      <c r="I50" s="40"/>
      <c r="J50" s="40"/>
      <c r="K50" s="41">
        <f t="shared" si="0"/>
        <v>0</v>
      </c>
      <c r="L50" s="41">
        <f t="shared" si="1"/>
        <v>0</v>
      </c>
    </row>
    <row r="51" spans="1:12" ht="20" customHeight="1">
      <c r="A51" s="37">
        <v>37</v>
      </c>
      <c r="B51" s="38"/>
      <c r="C51" s="38"/>
      <c r="D51" s="38"/>
      <c r="E51" s="38"/>
      <c r="F51" s="38"/>
      <c r="G51" s="39"/>
      <c r="H51" s="39"/>
      <c r="I51" s="40"/>
      <c r="J51" s="40"/>
      <c r="K51" s="41">
        <f t="shared" si="0"/>
        <v>0</v>
      </c>
      <c r="L51" s="41">
        <f t="shared" si="1"/>
        <v>0</v>
      </c>
    </row>
    <row r="52" spans="1:12" ht="20" customHeight="1">
      <c r="A52" s="37">
        <v>38</v>
      </c>
      <c r="B52" s="38"/>
      <c r="C52" s="38"/>
      <c r="D52" s="38"/>
      <c r="E52" s="38"/>
      <c r="F52" s="38"/>
      <c r="G52" s="39"/>
      <c r="H52" s="39"/>
      <c r="I52" s="40"/>
      <c r="J52" s="40"/>
      <c r="K52" s="41">
        <f t="shared" si="0"/>
        <v>0</v>
      </c>
      <c r="L52" s="41">
        <f t="shared" si="1"/>
        <v>0</v>
      </c>
    </row>
    <row r="53" spans="1:12" ht="20" customHeight="1">
      <c r="A53" s="37">
        <v>39</v>
      </c>
      <c r="B53" s="38"/>
      <c r="C53" s="38"/>
      <c r="D53" s="38"/>
      <c r="E53" s="38"/>
      <c r="F53" s="38"/>
      <c r="G53" s="39"/>
      <c r="H53" s="39"/>
      <c r="I53" s="40"/>
      <c r="J53" s="40"/>
      <c r="K53" s="41">
        <f t="shared" si="0"/>
        <v>0</v>
      </c>
      <c r="L53" s="41">
        <f t="shared" si="1"/>
        <v>0</v>
      </c>
    </row>
    <row r="54" spans="1:12" ht="20" customHeight="1">
      <c r="A54" s="37">
        <v>40</v>
      </c>
      <c r="B54" s="38"/>
      <c r="C54" s="38"/>
      <c r="D54" s="38"/>
      <c r="E54" s="38"/>
      <c r="F54" s="38"/>
      <c r="G54" s="39"/>
      <c r="H54" s="39"/>
      <c r="I54" s="40"/>
      <c r="J54" s="40"/>
      <c r="K54" s="41">
        <f t="shared" si="0"/>
        <v>0</v>
      </c>
      <c r="L54" s="41">
        <f t="shared" si="1"/>
        <v>0</v>
      </c>
    </row>
    <row r="55" spans="1:12" ht="20" customHeight="1">
      <c r="A55" s="62" t="s">
        <v>67</v>
      </c>
      <c r="B55" s="62"/>
      <c r="C55" s="62"/>
      <c r="D55" s="62"/>
      <c r="E55" s="62"/>
      <c r="F55" s="62"/>
      <c r="G55" s="42">
        <f>SUM(G15:G54)</f>
        <v>0</v>
      </c>
      <c r="H55" s="42">
        <f>SUM(H15:H54)</f>
        <v>0</v>
      </c>
      <c r="I55" s="42"/>
      <c r="J55" s="42"/>
      <c r="K55" s="42">
        <f>SUM(K15:K54)</f>
        <v>0</v>
      </c>
      <c r="L55" s="42">
        <f>SUM(L15:L54)</f>
        <v>0</v>
      </c>
    </row>
    <row r="56" spans="1:12" ht="20" customHeight="1"/>
    <row r="57" spans="1:12" ht="20" customHeight="1"/>
    <row r="58" spans="1:12" ht="20" customHeight="1"/>
    <row r="59" spans="1:12" ht="20" customHeight="1"/>
    <row r="60" spans="1:12" ht="20" customHeight="1"/>
    <row r="61" spans="1:12" ht="20" customHeight="1"/>
    <row r="62" spans="1:12" ht="20" customHeight="1"/>
    <row r="63" spans="1:12" ht="20" customHeight="1"/>
  </sheetData>
  <mergeCells count="7">
    <mergeCell ref="B8:F8"/>
    <mergeCell ref="A55:F55"/>
    <mergeCell ref="A1:L2"/>
    <mergeCell ref="B4:F4"/>
    <mergeCell ref="B5:F5"/>
    <mergeCell ref="B6:F6"/>
    <mergeCell ref="B7:F7"/>
  </mergeCells>
  <conditionalFormatting sqref="K7:K11">
    <cfRule type="containsText" dxfId="3" priority="1" operator="containsText" text="OK"/>
    <cfRule type="containsText" dxfId="2" priority="2" operator="containsText" text="CONTROLEREN"/>
  </conditionalFormatting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100-000000000000}">
          <x14:formula1>
            <xm:f>Keuzelijsten!$A$2:$A$7</xm:f>
          </x14:formula1>
          <xm:sqref>C15:C54</xm:sqref>
        </x14:dataValidation>
        <x14:dataValidation type="list" xr:uid="{00000000-0002-0000-0100-000001000000}">
          <x14:formula1>
            <xm:f>Keuzelijsten!$B$2:$B$3</xm:f>
          </x14:formula1>
          <xm:sqref>I15:I54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showGridLines="0" tabSelected="1" workbookViewId="0">
      <selection activeCell="E24" sqref="E24"/>
    </sheetView>
  </sheetViews>
  <sheetFormatPr baseColWidth="10" defaultColWidth="8.83203125" defaultRowHeight="14"/>
  <cols>
    <col min="1" max="1" width="25" style="2" customWidth="1"/>
    <col min="2" max="2" width="28" style="2" customWidth="1"/>
    <col min="3" max="4" width="17" style="2" customWidth="1"/>
    <col min="5" max="5" width="18" style="2" customWidth="1"/>
    <col min="6" max="6" width="38" style="2" customWidth="1"/>
    <col min="7" max="7" width="13" style="2" customWidth="1"/>
    <col min="8" max="16384" width="8.83203125" style="2"/>
  </cols>
  <sheetData>
    <row r="1" spans="1:7">
      <c r="A1" s="1" t="s">
        <v>68</v>
      </c>
      <c r="B1" s="1"/>
      <c r="C1" s="1"/>
      <c r="D1" s="1"/>
      <c r="E1" s="1"/>
      <c r="F1" s="1"/>
      <c r="G1" s="1"/>
    </row>
    <row r="2" spans="1:7">
      <c r="A2" s="69"/>
      <c r="B2" s="69"/>
      <c r="C2" s="69"/>
      <c r="D2" s="69"/>
      <c r="E2" s="69"/>
      <c r="F2" s="69"/>
      <c r="G2" s="69"/>
    </row>
    <row r="4" spans="1:7" ht="20" customHeight="1">
      <c r="A4" s="9" t="s">
        <v>69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9" t="s">
        <v>75</v>
      </c>
    </row>
    <row r="5" spans="1:7" ht="20" customHeight="1">
      <c r="A5" s="2" t="s">
        <v>76</v>
      </c>
      <c r="B5" s="3"/>
      <c r="C5" s="10">
        <f>'Begroting &amp; afrekening'!I7</f>
        <v>0</v>
      </c>
      <c r="D5" s="4"/>
      <c r="E5" s="3"/>
      <c r="F5" s="11"/>
      <c r="G5" s="5">
        <f t="shared" ref="G5:G12" si="0">IF($C$14=0,0,C5/$C$14)</f>
        <v>0</v>
      </c>
    </row>
    <row r="6" spans="1:7" ht="20" customHeight="1">
      <c r="A6" s="2" t="s">
        <v>77</v>
      </c>
      <c r="B6" s="3"/>
      <c r="C6" s="4"/>
      <c r="D6" s="4"/>
      <c r="E6" s="3"/>
      <c r="F6" s="11"/>
      <c r="G6" s="5">
        <f t="shared" si="0"/>
        <v>0</v>
      </c>
    </row>
    <row r="7" spans="1:7" ht="20" customHeight="1">
      <c r="A7" s="2" t="s">
        <v>78</v>
      </c>
      <c r="B7" s="3"/>
      <c r="C7" s="4"/>
      <c r="D7" s="4"/>
      <c r="E7" s="3"/>
      <c r="F7" s="11"/>
      <c r="G7" s="5">
        <f t="shared" si="0"/>
        <v>0</v>
      </c>
    </row>
    <row r="8" spans="1:7" ht="20" customHeight="1">
      <c r="A8" s="2" t="s">
        <v>79</v>
      </c>
      <c r="B8" s="3"/>
      <c r="C8" s="4"/>
      <c r="D8" s="4"/>
      <c r="E8" s="3"/>
      <c r="F8" s="11"/>
      <c r="G8" s="5">
        <f t="shared" si="0"/>
        <v>0</v>
      </c>
    </row>
    <row r="9" spans="1:7" ht="20" customHeight="1">
      <c r="A9" s="2" t="s">
        <v>80</v>
      </c>
      <c r="B9" s="3"/>
      <c r="C9" s="4"/>
      <c r="D9" s="4"/>
      <c r="E9" s="3"/>
      <c r="F9" s="11"/>
      <c r="G9" s="5">
        <f t="shared" si="0"/>
        <v>0</v>
      </c>
    </row>
    <row r="10" spans="1:7" ht="20" customHeight="1">
      <c r="A10" s="2" t="s">
        <v>81</v>
      </c>
      <c r="B10" s="3"/>
      <c r="C10" s="4"/>
      <c r="D10" s="4"/>
      <c r="E10" s="3"/>
      <c r="F10" s="11"/>
      <c r="G10" s="5">
        <f t="shared" si="0"/>
        <v>0</v>
      </c>
    </row>
    <row r="11" spans="1:7" ht="20" customHeight="1">
      <c r="A11" s="2" t="s">
        <v>82</v>
      </c>
      <c r="B11" s="3"/>
      <c r="C11" s="4"/>
      <c r="D11" s="4"/>
      <c r="E11" s="3"/>
      <c r="F11" s="11"/>
      <c r="G11" s="5">
        <f t="shared" si="0"/>
        <v>0</v>
      </c>
    </row>
    <row r="12" spans="1:7" ht="20" customHeight="1">
      <c r="A12" s="2" t="s">
        <v>83</v>
      </c>
      <c r="B12" s="3"/>
      <c r="C12" s="4"/>
      <c r="D12" s="4"/>
      <c r="E12" s="3"/>
      <c r="F12" s="11"/>
      <c r="G12" s="5">
        <f t="shared" si="0"/>
        <v>0</v>
      </c>
    </row>
    <row r="13" spans="1:7" ht="20" customHeight="1"/>
    <row r="14" spans="1:7" ht="20" customHeight="1">
      <c r="A14" s="12" t="s">
        <v>84</v>
      </c>
      <c r="B14" s="13"/>
      <c r="C14" s="14">
        <f>SUM(C5:C12)</f>
        <v>0</v>
      </c>
      <c r="D14" s="15" t="s">
        <v>61</v>
      </c>
      <c r="E14" s="6"/>
    </row>
    <row r="15" spans="1:7" ht="20" customHeight="1">
      <c r="A15" s="16" t="s">
        <v>85</v>
      </c>
      <c r="B15" s="17"/>
      <c r="C15" s="18">
        <f>SUM(D5:D12)</f>
        <v>0</v>
      </c>
      <c r="D15" s="19" t="s">
        <v>86</v>
      </c>
      <c r="E15" s="7"/>
    </row>
    <row r="16" spans="1:7" ht="20" customHeight="1">
      <c r="A16" s="20" t="s">
        <v>87</v>
      </c>
      <c r="B16" s="21"/>
      <c r="C16" s="22">
        <f>C14-'Begroting &amp; afrekening'!I5</f>
        <v>0</v>
      </c>
      <c r="D16" s="23" t="s">
        <v>88</v>
      </c>
      <c r="E16" s="8" t="str">
        <f>IF(AND('Begroting &amp; afrekening'!I5&gt;0,C16=0),"OK","CONTROLEREN")</f>
        <v>CONTROLEREN</v>
      </c>
    </row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</sheetData>
  <mergeCells count="1">
    <mergeCell ref="A1:G2"/>
  </mergeCells>
  <conditionalFormatting sqref="E16">
    <cfRule type="containsText" dxfId="1" priority="1" operator="containsText" text="OK"/>
    <cfRule type="containsText" dxfId="0" priority="2" operator="containsText" text="CONTROLEREN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0000000}">
          <x14:formula1>
            <xm:f>Keuzelijsten!$C$2:$C$5</xm:f>
          </x14:formula1>
          <xm:sqref>E5:E12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showGridLines="0" workbookViewId="0">
      <selection activeCell="B32" sqref="B32"/>
    </sheetView>
  </sheetViews>
  <sheetFormatPr baseColWidth="10" defaultColWidth="8.83203125" defaultRowHeight="13"/>
  <cols>
    <col min="1" max="3" width="28" style="24" customWidth="1"/>
    <col min="4" max="16384" width="8.83203125" style="24"/>
  </cols>
  <sheetData>
    <row r="1" spans="1:3" ht="25" customHeight="1">
      <c r="A1" s="47" t="s">
        <v>57</v>
      </c>
      <c r="B1" s="48" t="s">
        <v>89</v>
      </c>
      <c r="C1" s="49" t="s">
        <v>90</v>
      </c>
    </row>
    <row r="2" spans="1:3" ht="25" customHeight="1">
      <c r="A2" s="50" t="s">
        <v>91</v>
      </c>
      <c r="B2" s="51" t="s">
        <v>92</v>
      </c>
      <c r="C2" s="52" t="s">
        <v>93</v>
      </c>
    </row>
    <row r="3" spans="1:3" ht="25" customHeight="1">
      <c r="A3" s="53" t="s">
        <v>24</v>
      </c>
      <c r="B3" s="26" t="s">
        <v>94</v>
      </c>
      <c r="C3" s="54" t="s">
        <v>95</v>
      </c>
    </row>
    <row r="4" spans="1:3" ht="25" customHeight="1">
      <c r="A4" s="53" t="s">
        <v>26</v>
      </c>
      <c r="B4" s="26"/>
      <c r="C4" s="54" t="s">
        <v>96</v>
      </c>
    </row>
    <row r="5" spans="1:3" ht="25" customHeight="1">
      <c r="A5" s="53" t="s">
        <v>97</v>
      </c>
      <c r="B5" s="26"/>
      <c r="C5" s="54" t="s">
        <v>98</v>
      </c>
    </row>
    <row r="6" spans="1:3" ht="25" customHeight="1">
      <c r="A6" s="53" t="s">
        <v>28</v>
      </c>
      <c r="B6" s="26"/>
      <c r="C6" s="54"/>
    </row>
    <row r="7" spans="1:3" ht="25" customHeight="1">
      <c r="A7" s="55" t="s">
        <v>99</v>
      </c>
      <c r="B7" s="56"/>
      <c r="C7" s="57"/>
    </row>
    <row r="8" spans="1:3" ht="25" customHeight="1"/>
    <row r="9" spans="1:3" ht="2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Instructies</vt:lpstr>
      <vt:lpstr>Begroting &amp; afrekening</vt:lpstr>
      <vt:lpstr>Dekkingsplan</vt:lpstr>
      <vt:lpstr>Keuzelijsten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| Autonomas</cp:lastModifiedBy>
  <dcterms:modified xsi:type="dcterms:W3CDTF">2026-09-07T14:57:09Z</dcterms:modified>
</cp:coreProperties>
</file>